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8445" activeTab="1"/>
  </bookViews>
  <sheets>
    <sheet name="횡" sheetId="1" r:id="rId1"/>
    <sheet name="종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<sst xmlns="http://schemas.openxmlformats.org/spreadsheetml/2006/main" count="61" uniqueCount="50">
  <si>
    <t>구       분</t>
  </si>
  <si>
    <t>계</t>
  </si>
  <si>
    <t>일반회계</t>
  </si>
  <si>
    <t>특별회계</t>
  </si>
  <si>
    <t> 인건비(총액인건비)</t>
  </si>
  <si>
    <t>총액인건비 세출총괄표</t>
  </si>
  <si>
    <t>                                                  (단위 : 천원)</t>
  </si>
  <si>
    <t xml:space="preserve">  101-01 기본급</t>
  </si>
  <si>
    <t xml:space="preserve">  101-02 수당</t>
  </si>
  <si>
    <t xml:space="preserve">  101-03 정액급식비</t>
  </si>
  <si>
    <t xml:space="preserve">  101-04 교통보조비</t>
  </si>
  <si>
    <t xml:space="preserve">  101-05 명절휴가비</t>
  </si>
  <si>
    <t xml:space="preserve">  101-06 가계지원비</t>
  </si>
  <si>
    <t xml:space="preserve">  101-07 연가보상비</t>
  </si>
  <si>
    <t xml:space="preserve">  101-08 기타직보수</t>
  </si>
  <si>
    <t xml:space="preserve">  101-09 일용인부임</t>
  </si>
  <si>
    <t xml:space="preserve">  203-01 기관운영업무추진비</t>
  </si>
  <si>
    <t xml:space="preserve">  203-02 정원가산업무추진비</t>
  </si>
  <si>
    <t xml:space="preserve">  203-04 부서운영업무추진비</t>
  </si>
  <si>
    <t xml:space="preserve">  204-01 직책급업무추진비</t>
  </si>
  <si>
    <t xml:space="preserve">  204-02 직급보조비</t>
  </si>
  <si>
    <t xml:space="preserve">  204-03 특정업무수행활동비</t>
  </si>
  <si>
    <t xml:space="preserve">  303-02 성과상여금</t>
  </si>
  <si>
    <t xml:space="preserve">  304-01 연금부담금</t>
  </si>
  <si>
    <t xml:space="preserve">  304-02 국민건강보험금</t>
  </si>
  <si>
    <t xml:space="preserve">  307-07 연금지급금</t>
  </si>
  <si>
    <t>증   감</t>
  </si>
  <si>
    <t>합     계</t>
  </si>
  <si>
    <t>101-01 기본급</t>
  </si>
  <si>
    <t>101-02 수당</t>
  </si>
  <si>
    <t>101-03 정액급식비</t>
  </si>
  <si>
    <t>101-04 교통보조비</t>
  </si>
  <si>
    <t>101-05 명절휴가비</t>
  </si>
  <si>
    <t>101-06 가계지원비</t>
  </si>
  <si>
    <t>101-07 연가보상비</t>
  </si>
  <si>
    <t>101-08 기타직보수</t>
  </si>
  <si>
    <t>203-01 기관운영업무추진비</t>
  </si>
  <si>
    <t>203-02 정원가산업무추진비</t>
  </si>
  <si>
    <t>203-04 부서운영업무추진비</t>
  </si>
  <si>
    <t>204-01 직책급업무추진비</t>
  </si>
  <si>
    <t>204-02 직급보조비</t>
  </si>
  <si>
    <t>204-03 특정업무수행활동비</t>
  </si>
  <si>
    <t>303-02 성과상여금</t>
  </si>
  <si>
    <t>304-01 연금부담금</t>
  </si>
  <si>
    <t>304-02 국민건강보험금</t>
  </si>
  <si>
    <t>307-07 연금지급금</t>
  </si>
  <si>
    <t>(단위 : 천원)</t>
  </si>
  <si>
    <t>101-09 무기계약근로자보수</t>
  </si>
  <si>
    <t>예  산  액</t>
  </si>
  <si>
    <t>기  정  액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</si>
</sst>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&quot;△&quot;#,##0"/>
  </numFmts>
  <fonts count="17">
    <font>
      <sz val="11"/>
      <name val="돋움"/>
      <family val="0"/>
    </font>
    <font>
      <sz val="8"/>
      <name val="돋움"/>
      <family val="3"/>
    </font>
    <font>
      <sz val="11"/>
      <name val="굴림체"/>
      <family val="3"/>
    </font>
    <font>
      <sz val="13"/>
      <color indexed="8"/>
      <name val="굴림체"/>
      <family val="3"/>
    </font>
    <font>
      <sz val="14"/>
      <name val="굴림체"/>
      <family val="3"/>
    </font>
    <font>
      <b/>
      <sz val="20"/>
      <color indexed="8"/>
      <name val="굴림체"/>
      <family val="3"/>
    </font>
    <font>
      <b/>
      <sz val="13"/>
      <color indexed="8"/>
      <name val="굴림체"/>
      <family val="3"/>
    </font>
    <font>
      <sz val="13"/>
      <color indexed="8"/>
      <name val="휴먼명조,한컴돋움"/>
      <family val="3"/>
    </font>
    <font>
      <sz val="14"/>
      <color indexed="8"/>
      <name val="새굴림"/>
      <family val="3"/>
    </font>
    <font>
      <sz val="14"/>
      <name val="새굴림"/>
      <family val="3"/>
    </font>
    <font>
      <b/>
      <sz val="14"/>
      <color indexed="8"/>
      <name val="새굴림"/>
      <family val="3"/>
    </font>
    <font>
      <sz val="14"/>
      <name val="바탕체"/>
      <family val="1"/>
    </font>
    <font>
      <b/>
      <sz val="14"/>
      <color indexed="8"/>
      <name val="바탕체"/>
      <family val="1"/>
    </font>
    <font>
      <sz val="14"/>
      <color indexed="8"/>
      <name val="바탕체"/>
      <family val="1"/>
    </font>
    <font>
      <u val="single"/>
      <sz val="8.25"/>
      <color indexed="12"/>
      <name val="돋움"/>
      <family val="3"/>
    </font>
    <font>
      <u val="single"/>
      <sz val="8.25"/>
      <color indexed="36"/>
      <name val="돋움"/>
      <family val="3"/>
    </font>
    <font>
      <b/>
      <sz val="32"/>
      <color indexed="8"/>
      <name val="새굴림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3" fillId="0" borderId="2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justify" vertical="center" wrapText="1"/>
    </xf>
    <xf numFmtId="179" fontId="13" fillId="0" borderId="1" xfId="0" applyNumberFormat="1" applyFont="1" applyBorder="1" applyAlignment="1">
      <alignment horizontal="right" vertical="center" wrapText="1"/>
    </xf>
    <xf numFmtId="179" fontId="13" fillId="0" borderId="4" xfId="0" applyNumberFormat="1" applyFont="1" applyBorder="1" applyAlignment="1">
      <alignment horizontal="right" vertical="center" wrapText="1"/>
    </xf>
    <xf numFmtId="179" fontId="13" fillId="0" borderId="5" xfId="0" applyNumberFormat="1" applyFont="1" applyBorder="1" applyAlignment="1">
      <alignment horizontal="right" vertical="center" wrapText="1"/>
    </xf>
    <xf numFmtId="179" fontId="13" fillId="0" borderId="6" xfId="0" applyNumberFormat="1" applyFont="1" applyBorder="1" applyAlignment="1">
      <alignment horizontal="right" vertical="center" wrapText="1"/>
    </xf>
    <xf numFmtId="0" fontId="12" fillId="0" borderId="7" xfId="0" applyFont="1" applyBorder="1" applyAlignment="1">
      <alignment horizontal="center" vertical="center" wrapText="1"/>
    </xf>
    <xf numFmtId="179" fontId="12" fillId="0" borderId="8" xfId="0" applyNumberFormat="1" applyFont="1" applyBorder="1" applyAlignment="1">
      <alignment horizontal="right" vertical="center" wrapText="1"/>
    </xf>
    <xf numFmtId="179" fontId="12" fillId="0" borderId="9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D4" sqref="D4"/>
    </sheetView>
  </sheetViews>
  <sheetFormatPr defaultColWidth="8.88671875" defaultRowHeight="13.5"/>
  <cols>
    <col min="1" max="1" width="4.88671875" style="1" customWidth="1"/>
    <col min="2" max="2" width="39.4453125" style="1" customWidth="1"/>
    <col min="3" max="3" width="27.3359375" style="1" customWidth="1"/>
    <col min="4" max="4" width="23.77734375" style="1" customWidth="1"/>
    <col min="5" max="5" width="23.21484375" style="1" customWidth="1"/>
    <col min="6" max="16384" width="19.99609375" style="1" customWidth="1"/>
  </cols>
  <sheetData>
    <row r="1" spans="1:5" ht="28.5" customHeight="1">
      <c r="A1" s="24" t="s">
        <v>5</v>
      </c>
      <c r="B1" s="24"/>
      <c r="C1" s="24"/>
      <c r="D1" s="24"/>
      <c r="E1" s="24"/>
    </row>
    <row r="2" spans="1:5" ht="21.75" customHeight="1">
      <c r="A2" s="25" t="s">
        <v>6</v>
      </c>
      <c r="B2" s="25"/>
      <c r="C2" s="25"/>
      <c r="D2" s="25"/>
      <c r="E2" s="25"/>
    </row>
    <row r="3" spans="1:5" ht="29.25" customHeight="1">
      <c r="A3" s="21" t="s">
        <v>0</v>
      </c>
      <c r="B3" s="21"/>
      <c r="C3" s="3" t="s">
        <v>1</v>
      </c>
      <c r="D3" s="3" t="s">
        <v>2</v>
      </c>
      <c r="E3" s="3" t="s">
        <v>3</v>
      </c>
    </row>
    <row r="4" spans="1:5" s="2" customFormat="1" ht="20.25" customHeight="1">
      <c r="A4" s="22" t="s">
        <v>4</v>
      </c>
      <c r="B4" s="22"/>
      <c r="C4" s="5">
        <f>SUM(C5:C23)</f>
        <v>33465224</v>
      </c>
      <c r="D4" s="5">
        <f>SUM(D5:D23)</f>
        <v>33168364</v>
      </c>
      <c r="E4" s="5">
        <f>SUM(E5:E23)</f>
        <v>296860</v>
      </c>
    </row>
    <row r="5" spans="1:5" s="2" customFormat="1" ht="20.25" customHeight="1">
      <c r="A5" s="23"/>
      <c r="B5" s="4" t="s">
        <v>7</v>
      </c>
      <c r="C5" s="5">
        <f>D5+E5</f>
        <v>13368054</v>
      </c>
      <c r="D5" s="5">
        <v>13368054</v>
      </c>
      <c r="E5" s="6"/>
    </row>
    <row r="6" spans="1:5" s="2" customFormat="1" ht="20.25" customHeight="1">
      <c r="A6" s="23"/>
      <c r="B6" s="4" t="s">
        <v>8</v>
      </c>
      <c r="C6" s="5">
        <f aca="true" t="shared" si="0" ref="C6:C23">D6+E6</f>
        <v>3969680</v>
      </c>
      <c r="D6" s="5">
        <v>3969680</v>
      </c>
      <c r="E6" s="6"/>
    </row>
    <row r="7" spans="1:5" s="2" customFormat="1" ht="20.25" customHeight="1">
      <c r="A7" s="23"/>
      <c r="B7" s="4" t="s">
        <v>9</v>
      </c>
      <c r="C7" s="5">
        <f t="shared" si="0"/>
        <v>898560</v>
      </c>
      <c r="D7" s="5">
        <v>893880</v>
      </c>
      <c r="E7" s="5">
        <v>4680</v>
      </c>
    </row>
    <row r="8" spans="1:5" s="2" customFormat="1" ht="20.25" customHeight="1">
      <c r="A8" s="23"/>
      <c r="B8" s="4" t="s">
        <v>10</v>
      </c>
      <c r="C8" s="5">
        <f t="shared" si="0"/>
        <v>869280</v>
      </c>
      <c r="D8" s="5">
        <v>864960</v>
      </c>
      <c r="E8" s="5">
        <v>4320</v>
      </c>
    </row>
    <row r="9" spans="1:5" s="2" customFormat="1" ht="20.25" customHeight="1">
      <c r="A9" s="23"/>
      <c r="B9" s="4" t="s">
        <v>11</v>
      </c>
      <c r="C9" s="5">
        <f t="shared" si="0"/>
        <v>1447347</v>
      </c>
      <c r="D9" s="5">
        <v>1441919</v>
      </c>
      <c r="E9" s="5">
        <v>5428</v>
      </c>
    </row>
    <row r="10" spans="1:5" s="2" customFormat="1" ht="20.25" customHeight="1">
      <c r="A10" s="23"/>
      <c r="B10" s="4" t="s">
        <v>12</v>
      </c>
      <c r="C10" s="5">
        <f t="shared" si="0"/>
        <v>2433317</v>
      </c>
      <c r="D10" s="5">
        <v>2424271</v>
      </c>
      <c r="E10" s="5">
        <v>9046</v>
      </c>
    </row>
    <row r="11" spans="1:5" s="2" customFormat="1" ht="20.25" customHeight="1">
      <c r="A11" s="23"/>
      <c r="B11" s="4" t="s">
        <v>13</v>
      </c>
      <c r="C11" s="5">
        <f t="shared" si="0"/>
        <v>445222</v>
      </c>
      <c r="D11" s="5">
        <v>443563</v>
      </c>
      <c r="E11" s="5">
        <v>1659</v>
      </c>
    </row>
    <row r="12" spans="1:5" s="2" customFormat="1" ht="20.25" customHeight="1">
      <c r="A12" s="23"/>
      <c r="B12" s="4" t="s">
        <v>14</v>
      </c>
      <c r="C12" s="5">
        <f t="shared" si="0"/>
        <v>688405</v>
      </c>
      <c r="D12" s="5">
        <v>610830</v>
      </c>
      <c r="E12" s="5">
        <v>77575</v>
      </c>
    </row>
    <row r="13" spans="1:5" s="2" customFormat="1" ht="20.25" customHeight="1">
      <c r="A13" s="23"/>
      <c r="B13" s="4" t="s">
        <v>15</v>
      </c>
      <c r="C13" s="5">
        <f t="shared" si="0"/>
        <v>3315536</v>
      </c>
      <c r="D13" s="5">
        <v>3126964</v>
      </c>
      <c r="E13" s="5">
        <v>188572</v>
      </c>
    </row>
    <row r="14" spans="1:5" s="2" customFormat="1" ht="20.25" customHeight="1">
      <c r="A14" s="23"/>
      <c r="B14" s="4" t="s">
        <v>16</v>
      </c>
      <c r="C14" s="5">
        <f t="shared" si="0"/>
        <v>147000</v>
      </c>
      <c r="D14" s="5">
        <v>147000</v>
      </c>
      <c r="E14" s="6"/>
    </row>
    <row r="15" spans="1:5" s="2" customFormat="1" ht="20.25" customHeight="1">
      <c r="A15" s="23"/>
      <c r="B15" s="4" t="s">
        <v>17</v>
      </c>
      <c r="C15" s="5">
        <f t="shared" si="0"/>
        <v>28480</v>
      </c>
      <c r="D15" s="5">
        <v>28480</v>
      </c>
      <c r="E15" s="6"/>
    </row>
    <row r="16" spans="1:5" s="2" customFormat="1" ht="20.25" customHeight="1">
      <c r="A16" s="23"/>
      <c r="B16" s="4" t="s">
        <v>18</v>
      </c>
      <c r="C16" s="5">
        <f t="shared" si="0"/>
        <v>106500</v>
      </c>
      <c r="D16" s="5">
        <v>106500</v>
      </c>
      <c r="E16" s="6"/>
    </row>
    <row r="17" spans="1:5" s="2" customFormat="1" ht="20.25" customHeight="1">
      <c r="A17" s="23"/>
      <c r="B17" s="4" t="s">
        <v>19</v>
      </c>
      <c r="C17" s="5">
        <f t="shared" si="0"/>
        <v>70200</v>
      </c>
      <c r="D17" s="5">
        <v>70200</v>
      </c>
      <c r="E17" s="6"/>
    </row>
    <row r="18" spans="1:5" s="2" customFormat="1" ht="20.25" customHeight="1">
      <c r="A18" s="23"/>
      <c r="B18" s="4" t="s">
        <v>20</v>
      </c>
      <c r="C18" s="5">
        <f t="shared" si="0"/>
        <v>933840</v>
      </c>
      <c r="D18" s="5">
        <v>930060</v>
      </c>
      <c r="E18" s="5">
        <v>3780</v>
      </c>
    </row>
    <row r="19" spans="1:5" s="2" customFormat="1" ht="20.25" customHeight="1">
      <c r="A19" s="23"/>
      <c r="B19" s="4" t="s">
        <v>21</v>
      </c>
      <c r="C19" s="5">
        <f t="shared" si="0"/>
        <v>299160</v>
      </c>
      <c r="D19" s="5">
        <v>297360</v>
      </c>
      <c r="E19" s="5">
        <v>1800</v>
      </c>
    </row>
    <row r="20" spans="1:5" s="2" customFormat="1" ht="20.25" customHeight="1">
      <c r="A20" s="23"/>
      <c r="B20" s="4" t="s">
        <v>22</v>
      </c>
      <c r="C20" s="5">
        <f t="shared" si="0"/>
        <v>1349675</v>
      </c>
      <c r="D20" s="5">
        <v>1349675</v>
      </c>
      <c r="E20" s="6"/>
    </row>
    <row r="21" spans="1:5" s="2" customFormat="1" ht="20.25" customHeight="1">
      <c r="A21" s="23"/>
      <c r="B21" s="4" t="s">
        <v>23</v>
      </c>
      <c r="C21" s="5">
        <f t="shared" si="0"/>
        <v>2391738</v>
      </c>
      <c r="D21" s="5">
        <v>2391738</v>
      </c>
      <c r="E21" s="6"/>
    </row>
    <row r="22" spans="1:5" s="2" customFormat="1" ht="20.25" customHeight="1">
      <c r="A22" s="23"/>
      <c r="B22" s="4" t="s">
        <v>24</v>
      </c>
      <c r="C22" s="5">
        <f t="shared" si="0"/>
        <v>585267</v>
      </c>
      <c r="D22" s="5">
        <v>585267</v>
      </c>
      <c r="E22" s="6"/>
    </row>
    <row r="23" spans="1:5" s="2" customFormat="1" ht="20.25" customHeight="1">
      <c r="A23" s="23"/>
      <c r="B23" s="4" t="s">
        <v>25</v>
      </c>
      <c r="C23" s="5">
        <f t="shared" si="0"/>
        <v>117963</v>
      </c>
      <c r="D23" s="5">
        <v>117963</v>
      </c>
      <c r="E23" s="6"/>
    </row>
  </sheetData>
  <mergeCells count="5">
    <mergeCell ref="A3:B3"/>
    <mergeCell ref="A4:B4"/>
    <mergeCell ref="A5:A23"/>
    <mergeCell ref="A1:E1"/>
    <mergeCell ref="A2:E2"/>
  </mergeCells>
  <printOptions/>
  <pageMargins left="0.75" right="0.75" top="1" bottom="0.86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75" zoomScaleSheetLayoutView="75" workbookViewId="0" topLeftCell="A4">
      <selection activeCell="F9" sqref="F9"/>
    </sheetView>
  </sheetViews>
  <sheetFormatPr defaultColWidth="8.88671875" defaultRowHeight="13.5"/>
  <cols>
    <col min="1" max="1" width="29.21484375" style="7" customWidth="1"/>
    <col min="2" max="7" width="12.99609375" style="7" customWidth="1"/>
    <col min="8" max="8" width="14.3359375" style="7" customWidth="1"/>
    <col min="9" max="9" width="13.88671875" style="7" customWidth="1"/>
    <col min="10" max="10" width="10.5546875" style="7" customWidth="1"/>
    <col min="11" max="16384" width="19.99609375" style="7" customWidth="1"/>
  </cols>
  <sheetData>
    <row r="1" spans="1:10" ht="48.75" customHeight="1">
      <c r="A1" s="26" t="s">
        <v>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1.75" customHeight="1" thickBot="1">
      <c r="A2" s="32"/>
      <c r="B2" s="32"/>
      <c r="C2" s="32"/>
      <c r="D2" s="32"/>
      <c r="E2" s="8"/>
      <c r="F2" s="8"/>
      <c r="G2" s="8"/>
      <c r="H2" s="8"/>
      <c r="I2" s="27" t="s">
        <v>46</v>
      </c>
      <c r="J2" s="27"/>
    </row>
    <row r="3" spans="1:10" ht="48.75" customHeight="1">
      <c r="A3" s="30" t="s">
        <v>0</v>
      </c>
      <c r="B3" s="28" t="s">
        <v>48</v>
      </c>
      <c r="C3" s="28"/>
      <c r="D3" s="28"/>
      <c r="E3" s="28" t="s">
        <v>49</v>
      </c>
      <c r="F3" s="28"/>
      <c r="G3" s="28"/>
      <c r="H3" s="28" t="s">
        <v>26</v>
      </c>
      <c r="I3" s="28"/>
      <c r="J3" s="29"/>
    </row>
    <row r="4" spans="1:10" ht="51.75" customHeight="1" thickBot="1">
      <c r="A4" s="31"/>
      <c r="B4" s="19" t="s">
        <v>1</v>
      </c>
      <c r="C4" s="19" t="s">
        <v>2</v>
      </c>
      <c r="D4" s="19" t="s">
        <v>3</v>
      </c>
      <c r="E4" s="19" t="s">
        <v>1</v>
      </c>
      <c r="F4" s="19" t="s">
        <v>2</v>
      </c>
      <c r="G4" s="19" t="s">
        <v>3</v>
      </c>
      <c r="H4" s="19" t="s">
        <v>1</v>
      </c>
      <c r="I4" s="19" t="s">
        <v>2</v>
      </c>
      <c r="J4" s="20" t="s">
        <v>3</v>
      </c>
    </row>
    <row r="5" spans="1:10" s="9" customFormat="1" ht="57.75" customHeight="1" thickTop="1">
      <c r="A5" s="16" t="s">
        <v>27</v>
      </c>
      <c r="B5" s="17">
        <f aca="true" t="shared" si="0" ref="B5:J5">SUM(B6:B24)</f>
        <v>31044771</v>
      </c>
      <c r="C5" s="17">
        <f t="shared" si="0"/>
        <v>30735838</v>
      </c>
      <c r="D5" s="17">
        <f t="shared" si="0"/>
        <v>308933</v>
      </c>
      <c r="E5" s="17">
        <f t="shared" si="0"/>
        <v>30874516</v>
      </c>
      <c r="F5" s="17">
        <f t="shared" si="0"/>
        <v>30570965</v>
      </c>
      <c r="G5" s="17">
        <f t="shared" si="0"/>
        <v>303551</v>
      </c>
      <c r="H5" s="17">
        <f t="shared" si="0"/>
        <v>170255</v>
      </c>
      <c r="I5" s="17">
        <f t="shared" si="0"/>
        <v>164873</v>
      </c>
      <c r="J5" s="18">
        <f t="shared" si="0"/>
        <v>5382</v>
      </c>
    </row>
    <row r="6" spans="1:10" s="9" customFormat="1" ht="57.75" customHeight="1">
      <c r="A6" s="10" t="s">
        <v>28</v>
      </c>
      <c r="B6" s="12">
        <f>C6+D6</f>
        <v>13253656</v>
      </c>
      <c r="C6" s="12">
        <v>13253656</v>
      </c>
      <c r="D6" s="12">
        <v>0</v>
      </c>
      <c r="E6" s="12">
        <f>F6+G6</f>
        <v>13253656</v>
      </c>
      <c r="F6" s="12">
        <v>13253656</v>
      </c>
      <c r="G6" s="12">
        <v>0</v>
      </c>
      <c r="H6" s="12">
        <f>I6+J6</f>
        <v>0</v>
      </c>
      <c r="I6" s="12">
        <f>C6-F6</f>
        <v>0</v>
      </c>
      <c r="J6" s="14">
        <f>D6-G6</f>
        <v>0</v>
      </c>
    </row>
    <row r="7" spans="1:10" s="9" customFormat="1" ht="57.75" customHeight="1">
      <c r="A7" s="10" t="s">
        <v>29</v>
      </c>
      <c r="B7" s="12">
        <f aca="true" t="shared" si="1" ref="B7:B24">C7+D7</f>
        <v>3052113</v>
      </c>
      <c r="C7" s="12">
        <v>3052113</v>
      </c>
      <c r="D7" s="12">
        <v>0</v>
      </c>
      <c r="E7" s="12">
        <f aca="true" t="shared" si="2" ref="E7:E24">F7+G7</f>
        <v>3052113</v>
      </c>
      <c r="F7" s="12">
        <v>3052113</v>
      </c>
      <c r="G7" s="12">
        <v>0</v>
      </c>
      <c r="H7" s="12">
        <f aca="true" t="shared" si="3" ref="H7:H24">I7+J7</f>
        <v>0</v>
      </c>
      <c r="I7" s="12">
        <f aca="true" t="shared" si="4" ref="I7:I24">C7-F7</f>
        <v>0</v>
      </c>
      <c r="J7" s="14">
        <f aca="true" t="shared" si="5" ref="J7:J24">D7-G7</f>
        <v>0</v>
      </c>
    </row>
    <row r="8" spans="1:10" s="9" customFormat="1" ht="57.75" customHeight="1">
      <c r="A8" s="10" t="s">
        <v>30</v>
      </c>
      <c r="B8" s="12">
        <f t="shared" si="1"/>
        <v>878280</v>
      </c>
      <c r="C8" s="12">
        <v>873600</v>
      </c>
      <c r="D8" s="12">
        <v>4680</v>
      </c>
      <c r="E8" s="12">
        <f t="shared" si="2"/>
        <v>878280</v>
      </c>
      <c r="F8" s="12">
        <v>873600</v>
      </c>
      <c r="G8" s="12">
        <v>4680</v>
      </c>
      <c r="H8" s="12">
        <f t="shared" si="3"/>
        <v>0</v>
      </c>
      <c r="I8" s="12">
        <f t="shared" si="4"/>
        <v>0</v>
      </c>
      <c r="J8" s="14">
        <f t="shared" si="5"/>
        <v>0</v>
      </c>
    </row>
    <row r="9" spans="1:10" s="9" customFormat="1" ht="57.75" customHeight="1">
      <c r="A9" s="10" t="s">
        <v>31</v>
      </c>
      <c r="B9" s="12">
        <f t="shared" si="1"/>
        <v>845520</v>
      </c>
      <c r="C9" s="12">
        <v>841200</v>
      </c>
      <c r="D9" s="12">
        <v>4320</v>
      </c>
      <c r="E9" s="12">
        <f t="shared" si="2"/>
        <v>845520</v>
      </c>
      <c r="F9" s="12">
        <v>841200</v>
      </c>
      <c r="G9" s="12">
        <v>4320</v>
      </c>
      <c r="H9" s="12">
        <f t="shared" si="3"/>
        <v>0</v>
      </c>
      <c r="I9" s="12">
        <f t="shared" si="4"/>
        <v>0</v>
      </c>
      <c r="J9" s="14">
        <f t="shared" si="5"/>
        <v>0</v>
      </c>
    </row>
    <row r="10" spans="1:10" s="9" customFormat="1" ht="57.75" customHeight="1">
      <c r="A10" s="10" t="s">
        <v>32</v>
      </c>
      <c r="B10" s="12">
        <f t="shared" si="1"/>
        <v>1229548</v>
      </c>
      <c r="C10" s="12">
        <v>1222471</v>
      </c>
      <c r="D10" s="12">
        <v>7077</v>
      </c>
      <c r="E10" s="12">
        <f t="shared" si="2"/>
        <v>1229548</v>
      </c>
      <c r="F10" s="12">
        <v>1222471</v>
      </c>
      <c r="G10" s="12">
        <v>7077</v>
      </c>
      <c r="H10" s="12">
        <f t="shared" si="3"/>
        <v>0</v>
      </c>
      <c r="I10" s="12">
        <f t="shared" si="4"/>
        <v>0</v>
      </c>
      <c r="J10" s="14">
        <f t="shared" si="5"/>
        <v>0</v>
      </c>
    </row>
    <row r="11" spans="1:10" s="9" customFormat="1" ht="57.75" customHeight="1">
      <c r="A11" s="10" t="s">
        <v>33</v>
      </c>
      <c r="B11" s="12">
        <f t="shared" si="1"/>
        <v>2053345</v>
      </c>
      <c r="C11" s="12">
        <v>2041527</v>
      </c>
      <c r="D11" s="12">
        <v>11818</v>
      </c>
      <c r="E11" s="12">
        <f t="shared" si="2"/>
        <v>2053345</v>
      </c>
      <c r="F11" s="12">
        <v>2041527</v>
      </c>
      <c r="G11" s="12">
        <v>11818</v>
      </c>
      <c r="H11" s="12">
        <f t="shared" si="3"/>
        <v>0</v>
      </c>
      <c r="I11" s="12">
        <f t="shared" si="4"/>
        <v>0</v>
      </c>
      <c r="J11" s="14">
        <f t="shared" si="5"/>
        <v>0</v>
      </c>
    </row>
    <row r="12" spans="1:10" s="9" customFormat="1" ht="57.75" customHeight="1">
      <c r="A12" s="10" t="s">
        <v>34</v>
      </c>
      <c r="B12" s="12">
        <f t="shared" si="1"/>
        <v>347487</v>
      </c>
      <c r="C12" s="12">
        <v>343555</v>
      </c>
      <c r="D12" s="12">
        <v>3932</v>
      </c>
      <c r="E12" s="12">
        <f t="shared" si="2"/>
        <v>347487</v>
      </c>
      <c r="F12" s="12">
        <v>343555</v>
      </c>
      <c r="G12" s="12">
        <v>3932</v>
      </c>
      <c r="H12" s="12">
        <f t="shared" si="3"/>
        <v>0</v>
      </c>
      <c r="I12" s="12">
        <f t="shared" si="4"/>
        <v>0</v>
      </c>
      <c r="J12" s="14">
        <f t="shared" si="5"/>
        <v>0</v>
      </c>
    </row>
    <row r="13" spans="1:10" s="9" customFormat="1" ht="57.75" customHeight="1">
      <c r="A13" s="10" t="s">
        <v>35</v>
      </c>
      <c r="B13" s="12">
        <f t="shared" si="1"/>
        <v>652710</v>
      </c>
      <c r="C13" s="12">
        <v>562098</v>
      </c>
      <c r="D13" s="12">
        <v>90612</v>
      </c>
      <c r="E13" s="12">
        <f t="shared" si="2"/>
        <v>652710</v>
      </c>
      <c r="F13" s="12">
        <v>562098</v>
      </c>
      <c r="G13" s="12">
        <v>90612</v>
      </c>
      <c r="H13" s="12">
        <f t="shared" si="3"/>
        <v>0</v>
      </c>
      <c r="I13" s="12">
        <f t="shared" si="4"/>
        <v>0</v>
      </c>
      <c r="J13" s="14">
        <f t="shared" si="5"/>
        <v>0</v>
      </c>
    </row>
    <row r="14" spans="1:10" s="9" customFormat="1" ht="57.75" customHeight="1">
      <c r="A14" s="10" t="s">
        <v>47</v>
      </c>
      <c r="B14" s="12">
        <f t="shared" si="1"/>
        <v>3648526</v>
      </c>
      <c r="C14" s="12">
        <v>3467612</v>
      </c>
      <c r="D14" s="12">
        <v>180914</v>
      </c>
      <c r="E14" s="12">
        <f t="shared" si="2"/>
        <v>3478271</v>
      </c>
      <c r="F14" s="12">
        <v>3302739</v>
      </c>
      <c r="G14" s="12">
        <v>175532</v>
      </c>
      <c r="H14" s="12">
        <f t="shared" si="3"/>
        <v>170255</v>
      </c>
      <c r="I14" s="12">
        <f t="shared" si="4"/>
        <v>164873</v>
      </c>
      <c r="J14" s="14">
        <f t="shared" si="5"/>
        <v>5382</v>
      </c>
    </row>
    <row r="15" spans="1:10" s="9" customFormat="1" ht="57.75" customHeight="1">
      <c r="A15" s="10" t="s">
        <v>36</v>
      </c>
      <c r="B15" s="12">
        <f t="shared" si="1"/>
        <v>143100</v>
      </c>
      <c r="C15" s="12">
        <v>143100</v>
      </c>
      <c r="D15" s="12">
        <v>0</v>
      </c>
      <c r="E15" s="12">
        <f t="shared" si="2"/>
        <v>143100</v>
      </c>
      <c r="F15" s="12">
        <v>143100</v>
      </c>
      <c r="G15" s="12">
        <v>0</v>
      </c>
      <c r="H15" s="12">
        <f t="shared" si="3"/>
        <v>0</v>
      </c>
      <c r="I15" s="12">
        <f t="shared" si="4"/>
        <v>0</v>
      </c>
      <c r="J15" s="14">
        <f t="shared" si="5"/>
        <v>0</v>
      </c>
    </row>
    <row r="16" spans="1:10" s="9" customFormat="1" ht="57.75" customHeight="1">
      <c r="A16" s="10" t="s">
        <v>37</v>
      </c>
      <c r="B16" s="12">
        <f t="shared" si="1"/>
        <v>24912</v>
      </c>
      <c r="C16" s="12">
        <v>24912</v>
      </c>
      <c r="D16" s="12">
        <v>0</v>
      </c>
      <c r="E16" s="12">
        <f t="shared" si="2"/>
        <v>24912</v>
      </c>
      <c r="F16" s="12">
        <v>24912</v>
      </c>
      <c r="G16" s="12">
        <v>0</v>
      </c>
      <c r="H16" s="12">
        <f t="shared" si="3"/>
        <v>0</v>
      </c>
      <c r="I16" s="12">
        <f t="shared" si="4"/>
        <v>0</v>
      </c>
      <c r="J16" s="14">
        <f t="shared" si="5"/>
        <v>0</v>
      </c>
    </row>
    <row r="17" spans="1:10" s="9" customFormat="1" ht="57.75" customHeight="1">
      <c r="A17" s="10" t="s">
        <v>38</v>
      </c>
      <c r="B17" s="12">
        <f t="shared" si="1"/>
        <v>98334</v>
      </c>
      <c r="C17" s="12">
        <v>98334</v>
      </c>
      <c r="D17" s="12">
        <v>0</v>
      </c>
      <c r="E17" s="12">
        <f t="shared" si="2"/>
        <v>98334</v>
      </c>
      <c r="F17" s="12">
        <v>98334</v>
      </c>
      <c r="G17" s="12">
        <v>0</v>
      </c>
      <c r="H17" s="12">
        <f t="shared" si="3"/>
        <v>0</v>
      </c>
      <c r="I17" s="12">
        <f t="shared" si="4"/>
        <v>0</v>
      </c>
      <c r="J17" s="14">
        <f t="shared" si="5"/>
        <v>0</v>
      </c>
    </row>
    <row r="18" spans="1:10" s="9" customFormat="1" ht="57.75" customHeight="1">
      <c r="A18" s="10" t="s">
        <v>39</v>
      </c>
      <c r="B18" s="12">
        <f t="shared" si="1"/>
        <v>70200</v>
      </c>
      <c r="C18" s="12">
        <v>70200</v>
      </c>
      <c r="D18" s="12">
        <v>0</v>
      </c>
      <c r="E18" s="12">
        <f t="shared" si="2"/>
        <v>70200</v>
      </c>
      <c r="F18" s="12">
        <v>70200</v>
      </c>
      <c r="G18" s="12">
        <v>0</v>
      </c>
      <c r="H18" s="12">
        <f t="shared" si="3"/>
        <v>0</v>
      </c>
      <c r="I18" s="12">
        <f t="shared" si="4"/>
        <v>0</v>
      </c>
      <c r="J18" s="14">
        <f t="shared" si="5"/>
        <v>0</v>
      </c>
    </row>
    <row r="19" spans="1:10" s="9" customFormat="1" ht="57.75" customHeight="1">
      <c r="A19" s="10" t="s">
        <v>40</v>
      </c>
      <c r="B19" s="12">
        <f t="shared" si="1"/>
        <v>916380</v>
      </c>
      <c r="C19" s="12">
        <v>912600</v>
      </c>
      <c r="D19" s="12">
        <v>3780</v>
      </c>
      <c r="E19" s="12">
        <f t="shared" si="2"/>
        <v>916380</v>
      </c>
      <c r="F19" s="12">
        <v>912600</v>
      </c>
      <c r="G19" s="12">
        <v>3780</v>
      </c>
      <c r="H19" s="12">
        <f t="shared" si="3"/>
        <v>0</v>
      </c>
      <c r="I19" s="12">
        <f t="shared" si="4"/>
        <v>0</v>
      </c>
      <c r="J19" s="14">
        <f t="shared" si="5"/>
        <v>0</v>
      </c>
    </row>
    <row r="20" spans="1:10" s="9" customFormat="1" ht="57.75" customHeight="1">
      <c r="A20" s="10" t="s">
        <v>41</v>
      </c>
      <c r="B20" s="12">
        <f t="shared" si="1"/>
        <v>288000</v>
      </c>
      <c r="C20" s="12">
        <v>286200</v>
      </c>
      <c r="D20" s="12">
        <v>1800</v>
      </c>
      <c r="E20" s="12">
        <f t="shared" si="2"/>
        <v>288000</v>
      </c>
      <c r="F20" s="12">
        <v>286200</v>
      </c>
      <c r="G20" s="12">
        <v>1800</v>
      </c>
      <c r="H20" s="12">
        <f t="shared" si="3"/>
        <v>0</v>
      </c>
      <c r="I20" s="12">
        <f t="shared" si="4"/>
        <v>0</v>
      </c>
      <c r="J20" s="14">
        <f t="shared" si="5"/>
        <v>0</v>
      </c>
    </row>
    <row r="21" spans="1:10" s="9" customFormat="1" ht="57.75" customHeight="1">
      <c r="A21" s="10" t="s">
        <v>42</v>
      </c>
      <c r="B21" s="12">
        <f t="shared" si="1"/>
        <v>0</v>
      </c>
      <c r="C21" s="12">
        <v>0</v>
      </c>
      <c r="D21" s="12">
        <v>0</v>
      </c>
      <c r="E21" s="12">
        <f t="shared" si="2"/>
        <v>0</v>
      </c>
      <c r="F21" s="12">
        <v>0</v>
      </c>
      <c r="G21" s="12">
        <v>0</v>
      </c>
      <c r="H21" s="12">
        <f t="shared" si="3"/>
        <v>0</v>
      </c>
      <c r="I21" s="12">
        <f t="shared" si="4"/>
        <v>0</v>
      </c>
      <c r="J21" s="14">
        <f t="shared" si="5"/>
        <v>0</v>
      </c>
    </row>
    <row r="22" spans="1:10" s="9" customFormat="1" ht="57.75" customHeight="1">
      <c r="A22" s="10" t="s">
        <v>43</v>
      </c>
      <c r="B22" s="12">
        <f t="shared" si="1"/>
        <v>2839929</v>
      </c>
      <c r="C22" s="12">
        <v>2839929</v>
      </c>
      <c r="D22" s="12">
        <v>0</v>
      </c>
      <c r="E22" s="12">
        <f t="shared" si="2"/>
        <v>2839929</v>
      </c>
      <c r="F22" s="12">
        <v>2839929</v>
      </c>
      <c r="G22" s="12">
        <v>0</v>
      </c>
      <c r="H22" s="12">
        <f t="shared" si="3"/>
        <v>0</v>
      </c>
      <c r="I22" s="12">
        <f t="shared" si="4"/>
        <v>0</v>
      </c>
      <c r="J22" s="14">
        <f t="shared" si="5"/>
        <v>0</v>
      </c>
    </row>
    <row r="23" spans="1:10" s="9" customFormat="1" ht="57.75" customHeight="1">
      <c r="A23" s="10" t="s">
        <v>44</v>
      </c>
      <c r="B23" s="12">
        <f t="shared" si="1"/>
        <v>621592</v>
      </c>
      <c r="C23" s="12">
        <v>621592</v>
      </c>
      <c r="D23" s="12">
        <v>0</v>
      </c>
      <c r="E23" s="12">
        <f t="shared" si="2"/>
        <v>621592</v>
      </c>
      <c r="F23" s="12">
        <v>621592</v>
      </c>
      <c r="G23" s="12">
        <v>0</v>
      </c>
      <c r="H23" s="12">
        <f t="shared" si="3"/>
        <v>0</v>
      </c>
      <c r="I23" s="12">
        <f t="shared" si="4"/>
        <v>0</v>
      </c>
      <c r="J23" s="14">
        <f t="shared" si="5"/>
        <v>0</v>
      </c>
    </row>
    <row r="24" spans="1:10" s="9" customFormat="1" ht="57.75" customHeight="1" thickBot="1">
      <c r="A24" s="11" t="s">
        <v>45</v>
      </c>
      <c r="B24" s="13">
        <f t="shared" si="1"/>
        <v>81139</v>
      </c>
      <c r="C24" s="13">
        <v>81139</v>
      </c>
      <c r="D24" s="13">
        <v>0</v>
      </c>
      <c r="E24" s="13">
        <f t="shared" si="2"/>
        <v>81139</v>
      </c>
      <c r="F24" s="13">
        <v>81139</v>
      </c>
      <c r="G24" s="13">
        <v>0</v>
      </c>
      <c r="H24" s="13">
        <f t="shared" si="3"/>
        <v>0</v>
      </c>
      <c r="I24" s="13">
        <f t="shared" si="4"/>
        <v>0</v>
      </c>
      <c r="J24" s="15">
        <f t="shared" si="5"/>
        <v>0</v>
      </c>
    </row>
  </sheetData>
  <mergeCells count="7">
    <mergeCell ref="A1:J1"/>
    <mergeCell ref="I2:J2"/>
    <mergeCell ref="H3:J3"/>
    <mergeCell ref="A3:A4"/>
    <mergeCell ref="A2:D2"/>
    <mergeCell ref="B3:D3"/>
    <mergeCell ref="E3:G3"/>
  </mergeCells>
  <printOptions/>
  <pageMargins left="0.6299212598425197" right="0.53" top="0.8" bottom="0.8661417322834646" header="0" footer="0.5118110236220472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.</cp:lastModifiedBy>
  <cp:lastPrinted>2009-04-02T00:49:16Z</cp:lastPrinted>
  <dcterms:created xsi:type="dcterms:W3CDTF">2007-11-20T01:40:15Z</dcterms:created>
  <dcterms:modified xsi:type="dcterms:W3CDTF">2009-04-02T00:49:17Z</dcterms:modified>
  <cp:category/>
  <cp:version/>
  <cp:contentType/>
  <cp:contentStatus/>
</cp:coreProperties>
</file>